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-Olof\Documents\SPF\"/>
    </mc:Choice>
  </mc:AlternateContent>
  <xr:revisionPtr revIDLastSave="0" documentId="8_{44EF4B43-46B8-407E-BFB5-D522B0B2149B}" xr6:coauthVersionLast="47" xr6:coauthVersionMax="47" xr10:uidLastSave="{00000000-0000-0000-0000-000000000000}"/>
  <bookViews>
    <workbookView xWindow="-120" yWindow="-120" windowWidth="20730" windowHeight="11160" firstSheet="1" activeTab="1" xr2:uid="{9F16EFEE-5B02-42FE-8ED5-E37413ED85E7}"/>
  </bookViews>
  <sheets>
    <sheet name="2018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2" l="1"/>
  <c r="L12" i="2"/>
  <c r="K37" i="2"/>
  <c r="K38" i="2" s="1"/>
  <c r="K12" i="2"/>
  <c r="J37" i="2"/>
  <c r="J12" i="2"/>
  <c r="L38" i="2" l="1"/>
  <c r="J38" i="2"/>
  <c r="I12" i="2"/>
  <c r="I37" i="2"/>
  <c r="I38" i="2"/>
  <c r="H12" i="2"/>
  <c r="H37" i="2"/>
  <c r="H38" i="2"/>
  <c r="F37" i="2"/>
  <c r="D37" i="2"/>
  <c r="D12" i="2"/>
  <c r="D38" i="2" s="1"/>
  <c r="F12" i="2"/>
  <c r="F38" i="2"/>
  <c r="G37" i="1"/>
  <c r="G12" i="1"/>
  <c r="G38" i="1"/>
  <c r="F37" i="1"/>
  <c r="F12" i="1"/>
  <c r="F38" i="1"/>
  <c r="E37" i="1"/>
  <c r="D37" i="1"/>
  <c r="C37" i="1"/>
  <c r="E12" i="1"/>
  <c r="D12" i="1"/>
  <c r="C12" i="1"/>
  <c r="C38" i="1"/>
  <c r="E38" i="1"/>
  <c r="D38" i="1"/>
</calcChain>
</file>

<file path=xl/sharedStrings.xml><?xml version="1.0" encoding="utf-8"?>
<sst xmlns="http://schemas.openxmlformats.org/spreadsheetml/2006/main" count="79" uniqueCount="44">
  <si>
    <t>Ekonomiredovisning 2017-2018 SPF Seniorerna Åsa.</t>
  </si>
  <si>
    <t>Konto</t>
  </si>
  <si>
    <t>Nr</t>
  </si>
  <si>
    <t>Medlemsfika</t>
  </si>
  <si>
    <t>Kurser</t>
  </si>
  <si>
    <t>Gymnastik</t>
  </si>
  <si>
    <t>Medlemsavgifter</t>
  </si>
  <si>
    <t>Kommunala bidrag</t>
  </si>
  <si>
    <t>Bidrag Distr. Länsförs.</t>
  </si>
  <si>
    <t>Räntor</t>
  </si>
  <si>
    <t>Summa intäkter</t>
  </si>
  <si>
    <t>Varuinköp</t>
  </si>
  <si>
    <t>Kurskostnad</t>
  </si>
  <si>
    <t>Kostnad gymnastik</t>
  </si>
  <si>
    <t>Lokalhyra</t>
  </si>
  <si>
    <t>Oföutsett</t>
  </si>
  <si>
    <t>Resebidrag</t>
  </si>
  <si>
    <t>Lokal marknadsföring</t>
  </si>
  <si>
    <t>Kontorsmaterial</t>
  </si>
  <si>
    <t>Trycksaker</t>
  </si>
  <si>
    <t>Datortillbehör</t>
  </si>
  <si>
    <t>Porto</t>
  </si>
  <si>
    <t>Äldreboendet</t>
  </si>
  <si>
    <t>Granskningkostnad</t>
  </si>
  <si>
    <t>Möteskostnader</t>
  </si>
  <si>
    <t>Mötesaktivitet</t>
  </si>
  <si>
    <t>Bankkostnader</t>
  </si>
  <si>
    <t>Arvoden</t>
  </si>
  <si>
    <t>Bilersättning</t>
  </si>
  <si>
    <t>Arbetsgivaravg</t>
  </si>
  <si>
    <t>Summa kostnader</t>
  </si>
  <si>
    <t>RESULTAT</t>
  </si>
  <si>
    <t>Budget</t>
  </si>
  <si>
    <t xml:space="preserve">Budget </t>
  </si>
  <si>
    <t xml:space="preserve">Resultat </t>
  </si>
  <si>
    <t>Eget kapital</t>
  </si>
  <si>
    <t>Resultat</t>
  </si>
  <si>
    <t>Resor</t>
  </si>
  <si>
    <t>iZettle kostnad</t>
  </si>
  <si>
    <t>Konsultarvode</t>
  </si>
  <si>
    <t>Ekonomiredovisning 2017-2021 SPF Seniorerna Åsa.</t>
  </si>
  <si>
    <t xml:space="preserve">Bidrag Distr. </t>
  </si>
  <si>
    <t>Lokal marknadsför</t>
  </si>
  <si>
    <t>Nattvandrarna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</si>
</sst>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/>
    <xf numFmtId="165" fontId="1" fillId="0" borderId="0" xfId="1" applyNumberFormat="1" applyFont="1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1" xfId="1" applyNumberFormat="1" applyFont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ACEF-3073-4693-AB94-627C4E312617}">
  <dimension ref="A1:G40"/>
  <sheetViews>
    <sheetView zoomScale="110" zoomScaleNormal="110" workbookViewId="0">
      <selection activeCell="F2" sqref="F2"/>
    </sheetView>
  </sheetViews>
  <sheetFormatPr defaultRowHeight="15" x14ac:dyDescent="0.25"/>
  <cols>
    <col min="1" max="1" width="21.85546875" customWidth="1"/>
    <col min="2" max="2" width="6.5703125" customWidth="1"/>
    <col min="3" max="3" width="12.42578125" customWidth="1"/>
    <col min="4" max="4" width="11.85546875" customWidth="1"/>
    <col min="5" max="5" width="11.42578125" customWidth="1"/>
    <col min="6" max="6" width="11.28515625" customWidth="1"/>
    <col min="7" max="7" width="10.5703125" customWidth="1"/>
  </cols>
  <sheetData>
    <row r="1" spans="1:7" ht="23.25" x14ac:dyDescent="0.35">
      <c r="A1" s="1" t="s">
        <v>0</v>
      </c>
    </row>
    <row r="2" spans="1:7" x14ac:dyDescent="0.25">
      <c r="C2" s="8">
        <v>2017</v>
      </c>
      <c r="D2" s="2">
        <v>2017</v>
      </c>
      <c r="E2" s="2">
        <v>2018</v>
      </c>
      <c r="F2" s="12">
        <v>2018</v>
      </c>
      <c r="G2" s="2"/>
    </row>
    <row r="3" spans="1:7" x14ac:dyDescent="0.25">
      <c r="A3" t="s">
        <v>1</v>
      </c>
      <c r="B3" s="2" t="s">
        <v>2</v>
      </c>
      <c r="C3" s="2" t="s">
        <v>33</v>
      </c>
      <c r="D3" s="2" t="s">
        <v>34</v>
      </c>
      <c r="E3" s="2" t="s">
        <v>32</v>
      </c>
      <c r="F3" s="2" t="s">
        <v>36</v>
      </c>
      <c r="G3" s="2"/>
    </row>
    <row r="4" spans="1:7" x14ac:dyDescent="0.25">
      <c r="A4" t="s">
        <v>3</v>
      </c>
      <c r="B4">
        <v>3110</v>
      </c>
      <c r="C4" s="9">
        <v>30000</v>
      </c>
      <c r="D4" s="9">
        <v>29200</v>
      </c>
      <c r="E4" s="9">
        <v>30000</v>
      </c>
      <c r="F4" s="9">
        <v>33180</v>
      </c>
      <c r="G4" s="9"/>
    </row>
    <row r="5" spans="1:7" x14ac:dyDescent="0.25">
      <c r="A5" t="s">
        <v>4</v>
      </c>
      <c r="B5">
        <v>3120</v>
      </c>
    </row>
    <row r="6" spans="1:7" x14ac:dyDescent="0.25">
      <c r="A6" t="s">
        <v>5</v>
      </c>
      <c r="B6">
        <v>3130</v>
      </c>
      <c r="C6" s="9">
        <v>4000</v>
      </c>
      <c r="D6" s="9">
        <v>3600</v>
      </c>
      <c r="E6" s="9">
        <v>4000</v>
      </c>
      <c r="F6" s="9">
        <v>3900</v>
      </c>
      <c r="G6" s="9"/>
    </row>
    <row r="7" spans="1:7" x14ac:dyDescent="0.25">
      <c r="A7" t="s">
        <v>6</v>
      </c>
      <c r="B7">
        <v>3900</v>
      </c>
      <c r="C7" s="9">
        <v>40000</v>
      </c>
      <c r="D7" s="9">
        <v>35840</v>
      </c>
      <c r="E7" s="9">
        <v>38000</v>
      </c>
      <c r="F7" s="9">
        <v>41380</v>
      </c>
      <c r="G7" s="9"/>
    </row>
    <row r="8" spans="1:7" x14ac:dyDescent="0.25">
      <c r="A8" t="s">
        <v>7</v>
      </c>
      <c r="B8">
        <v>3987</v>
      </c>
      <c r="C8" s="9">
        <v>12500</v>
      </c>
      <c r="D8" s="9">
        <v>12906</v>
      </c>
      <c r="E8" s="9">
        <v>13000</v>
      </c>
      <c r="F8" s="9">
        <v>10406</v>
      </c>
      <c r="G8" s="9"/>
    </row>
    <row r="10" spans="1:7" x14ac:dyDescent="0.25">
      <c r="A10" t="s">
        <v>8</v>
      </c>
      <c r="B10">
        <v>3990</v>
      </c>
      <c r="C10" s="9">
        <v>4500</v>
      </c>
      <c r="D10" s="9">
        <v>2915</v>
      </c>
      <c r="E10" s="9">
        <v>3000</v>
      </c>
      <c r="F10" s="9">
        <v>2850</v>
      </c>
      <c r="G10" s="9"/>
    </row>
    <row r="11" spans="1:7" x14ac:dyDescent="0.25">
      <c r="A11" s="3" t="s">
        <v>9</v>
      </c>
      <c r="B11" s="3">
        <v>8130</v>
      </c>
      <c r="C11" s="3"/>
      <c r="D11" s="3"/>
      <c r="E11" s="3"/>
      <c r="F11" s="3"/>
      <c r="G11" s="3"/>
    </row>
    <row r="12" spans="1:7" x14ac:dyDescent="0.25">
      <c r="A12" s="4" t="s">
        <v>10</v>
      </c>
      <c r="B12" s="4"/>
      <c r="C12" s="10">
        <f t="shared" ref="C12:G12" si="0">SUM(C4:C11)</f>
        <v>91000</v>
      </c>
      <c r="D12" s="10">
        <f t="shared" si="0"/>
        <v>84461</v>
      </c>
      <c r="E12" s="10">
        <f t="shared" si="0"/>
        <v>88000</v>
      </c>
      <c r="F12" s="10">
        <f t="shared" si="0"/>
        <v>91716</v>
      </c>
      <c r="G12" s="10">
        <f t="shared" si="0"/>
        <v>0</v>
      </c>
    </row>
    <row r="15" spans="1:7" x14ac:dyDescent="0.25">
      <c r="A15" t="s">
        <v>11</v>
      </c>
      <c r="B15">
        <v>4010</v>
      </c>
      <c r="C15" s="9">
        <v>5000</v>
      </c>
      <c r="D15" s="9">
        <v>2027</v>
      </c>
      <c r="E15" s="9">
        <v>3000</v>
      </c>
      <c r="F15" s="9">
        <v>1478</v>
      </c>
      <c r="G15" s="9"/>
    </row>
    <row r="16" spans="1:7" x14ac:dyDescent="0.25">
      <c r="A16" t="s">
        <v>12</v>
      </c>
      <c r="B16">
        <v>4120</v>
      </c>
      <c r="D16" s="9">
        <v>203</v>
      </c>
      <c r="F16" s="9">
        <v>259</v>
      </c>
      <c r="G16" s="9"/>
    </row>
    <row r="17" spans="1:7" x14ac:dyDescent="0.25">
      <c r="A17" t="s">
        <v>13</v>
      </c>
      <c r="B17">
        <v>4130</v>
      </c>
      <c r="C17" s="11">
        <v>7500</v>
      </c>
      <c r="D17" s="11">
        <v>7500</v>
      </c>
      <c r="E17" s="11">
        <v>7500</v>
      </c>
      <c r="F17" s="11">
        <v>7500</v>
      </c>
      <c r="G17" s="11"/>
    </row>
    <row r="18" spans="1:7" x14ac:dyDescent="0.25">
      <c r="A18" t="s">
        <v>14</v>
      </c>
      <c r="B18">
        <v>5010</v>
      </c>
      <c r="C18" s="9">
        <v>9000</v>
      </c>
      <c r="D18" s="9">
        <v>9500</v>
      </c>
      <c r="E18" s="9">
        <v>8000</v>
      </c>
      <c r="F18" s="9">
        <v>8500</v>
      </c>
      <c r="G18" s="9"/>
    </row>
    <row r="20" spans="1:7" x14ac:dyDescent="0.25">
      <c r="A20" t="s">
        <v>15</v>
      </c>
      <c r="B20">
        <v>5221</v>
      </c>
      <c r="D20" s="9">
        <v>600</v>
      </c>
      <c r="E20" s="9">
        <v>500</v>
      </c>
      <c r="F20" s="9">
        <v>500</v>
      </c>
      <c r="G20" s="9"/>
    </row>
    <row r="21" spans="1:7" x14ac:dyDescent="0.25">
      <c r="A21" t="s">
        <v>16</v>
      </c>
      <c r="B21">
        <v>6063</v>
      </c>
    </row>
    <row r="22" spans="1:7" x14ac:dyDescent="0.25">
      <c r="A22" t="s">
        <v>17</v>
      </c>
      <c r="B22">
        <v>6069</v>
      </c>
      <c r="C22" s="9">
        <v>3000</v>
      </c>
      <c r="D22" s="9">
        <v>2500</v>
      </c>
      <c r="E22" s="9">
        <v>3000</v>
      </c>
      <c r="F22" s="9">
        <v>3164</v>
      </c>
      <c r="G22" s="9"/>
    </row>
    <row r="23" spans="1:7" x14ac:dyDescent="0.25">
      <c r="A23" t="s">
        <v>18</v>
      </c>
      <c r="B23">
        <v>6110</v>
      </c>
      <c r="C23" s="9">
        <v>2000</v>
      </c>
      <c r="D23" s="9">
        <v>3210</v>
      </c>
      <c r="E23" s="9">
        <v>2000</v>
      </c>
      <c r="F23" s="9">
        <v>4554</v>
      </c>
      <c r="G23" s="9"/>
    </row>
    <row r="24" spans="1:7" x14ac:dyDescent="0.25">
      <c r="A24" t="s">
        <v>19</v>
      </c>
      <c r="B24">
        <v>6150</v>
      </c>
      <c r="C24" s="9">
        <v>500</v>
      </c>
      <c r="D24" s="9">
        <v>5018</v>
      </c>
      <c r="E24" s="9">
        <v>1000</v>
      </c>
    </row>
    <row r="25" spans="1:7" x14ac:dyDescent="0.25">
      <c r="A25" t="s">
        <v>20</v>
      </c>
      <c r="B25">
        <v>6230</v>
      </c>
      <c r="C25" s="9">
        <v>500</v>
      </c>
      <c r="D25" s="9">
        <v>1548</v>
      </c>
      <c r="E25" s="9">
        <v>1000</v>
      </c>
      <c r="F25" s="9">
        <v>3102</v>
      </c>
      <c r="G25" s="9"/>
    </row>
    <row r="26" spans="1:7" x14ac:dyDescent="0.25">
      <c r="A26" t="s">
        <v>21</v>
      </c>
      <c r="B26">
        <v>6250</v>
      </c>
      <c r="C26" s="9">
        <v>3500</v>
      </c>
      <c r="D26" s="9">
        <v>2724</v>
      </c>
      <c r="E26" s="9">
        <v>3000</v>
      </c>
      <c r="F26" s="9">
        <v>1350</v>
      </c>
      <c r="G26" s="9"/>
    </row>
    <row r="27" spans="1:7" x14ac:dyDescent="0.25">
      <c r="A27" t="s">
        <v>22</v>
      </c>
      <c r="B27">
        <v>6310</v>
      </c>
      <c r="D27" s="9">
        <v>300</v>
      </c>
      <c r="E27" s="9">
        <v>300</v>
      </c>
      <c r="F27" s="9">
        <v>300</v>
      </c>
      <c r="G27" s="9"/>
    </row>
    <row r="28" spans="1:7" x14ac:dyDescent="0.25">
      <c r="A28" t="s">
        <v>23</v>
      </c>
      <c r="B28">
        <v>6311</v>
      </c>
      <c r="C28" s="9">
        <v>300</v>
      </c>
      <c r="D28" s="9">
        <v>297</v>
      </c>
      <c r="E28" s="9">
        <v>300</v>
      </c>
      <c r="F28" s="9">
        <v>297</v>
      </c>
      <c r="G28" s="9"/>
    </row>
    <row r="30" spans="1:7" x14ac:dyDescent="0.25">
      <c r="A30" t="s">
        <v>24</v>
      </c>
      <c r="B30">
        <v>6390</v>
      </c>
      <c r="C30" s="9">
        <v>20000</v>
      </c>
      <c r="D30" s="9">
        <v>18889</v>
      </c>
      <c r="E30" s="9">
        <v>20000</v>
      </c>
      <c r="F30" s="9">
        <v>21873</v>
      </c>
      <c r="G30" s="9"/>
    </row>
    <row r="31" spans="1:7" x14ac:dyDescent="0.25">
      <c r="A31" t="s">
        <v>25</v>
      </c>
      <c r="B31">
        <v>6391</v>
      </c>
      <c r="C31" s="9">
        <v>20000</v>
      </c>
      <c r="D31" s="9">
        <v>16472</v>
      </c>
      <c r="E31" s="9">
        <v>18000</v>
      </c>
      <c r="F31" s="9">
        <v>10261</v>
      </c>
      <c r="G31" s="9"/>
    </row>
    <row r="32" spans="1:7" x14ac:dyDescent="0.25">
      <c r="A32" t="s">
        <v>26</v>
      </c>
      <c r="B32">
        <v>6570</v>
      </c>
      <c r="C32" s="9">
        <v>1250</v>
      </c>
      <c r="D32" s="9">
        <v>1250</v>
      </c>
      <c r="E32" s="9">
        <v>1250</v>
      </c>
      <c r="F32" s="9">
        <v>1250</v>
      </c>
      <c r="G32" s="9"/>
    </row>
    <row r="33" spans="1:7" x14ac:dyDescent="0.25">
      <c r="A33" t="s">
        <v>27</v>
      </c>
      <c r="B33">
        <v>7310</v>
      </c>
      <c r="C33" s="9">
        <v>15000</v>
      </c>
      <c r="D33" s="9">
        <v>14985</v>
      </c>
      <c r="E33" s="9">
        <v>15000</v>
      </c>
      <c r="F33" s="9">
        <v>14985</v>
      </c>
      <c r="G33" s="9"/>
    </row>
    <row r="34" spans="1:7" x14ac:dyDescent="0.25">
      <c r="A34" s="5" t="s">
        <v>28</v>
      </c>
      <c r="B34" s="5">
        <v>7330</v>
      </c>
      <c r="C34" s="9">
        <v>2000</v>
      </c>
      <c r="D34" s="9">
        <v>2628</v>
      </c>
      <c r="E34" s="9">
        <v>2000</v>
      </c>
      <c r="F34" s="9">
        <v>1511</v>
      </c>
      <c r="G34" s="9"/>
    </row>
    <row r="35" spans="1:7" x14ac:dyDescent="0.25">
      <c r="A35" s="6" t="s">
        <v>29</v>
      </c>
      <c r="B35" s="6">
        <v>7510</v>
      </c>
      <c r="C35" s="9">
        <v>2400</v>
      </c>
      <c r="D35" s="9">
        <v>2349</v>
      </c>
      <c r="E35" s="9">
        <v>2500</v>
      </c>
      <c r="F35" s="9">
        <v>2261</v>
      </c>
      <c r="G35" s="9"/>
    </row>
    <row r="36" spans="1:7" x14ac:dyDescent="0.25">
      <c r="A36" s="7"/>
      <c r="B36" s="3"/>
      <c r="C36" s="3"/>
      <c r="D36" s="3"/>
      <c r="E36" s="3"/>
      <c r="F36" s="3"/>
      <c r="G36" s="3"/>
    </row>
    <row r="37" spans="1:7" x14ac:dyDescent="0.25">
      <c r="A37" t="s">
        <v>30</v>
      </c>
      <c r="C37" s="11">
        <f t="shared" ref="C37:G37" si="1">SUM(C14:C36)</f>
        <v>91950</v>
      </c>
      <c r="D37" s="11">
        <f t="shared" si="1"/>
        <v>92000</v>
      </c>
      <c r="E37" s="11">
        <f t="shared" si="1"/>
        <v>88350</v>
      </c>
      <c r="F37" s="11">
        <f t="shared" si="1"/>
        <v>83145</v>
      </c>
      <c r="G37" s="11">
        <f t="shared" si="1"/>
        <v>0</v>
      </c>
    </row>
    <row r="38" spans="1:7" x14ac:dyDescent="0.25">
      <c r="A38" s="4" t="s">
        <v>31</v>
      </c>
      <c r="B38" s="4"/>
      <c r="C38" s="10">
        <f t="shared" ref="C38:G38" si="2">SUM(C12-C37)</f>
        <v>-950</v>
      </c>
      <c r="D38" s="10">
        <f t="shared" si="2"/>
        <v>-7539</v>
      </c>
      <c r="E38" s="10">
        <f t="shared" si="2"/>
        <v>-350</v>
      </c>
      <c r="F38" s="10">
        <f t="shared" si="2"/>
        <v>8571</v>
      </c>
      <c r="G38" s="10">
        <f t="shared" si="2"/>
        <v>0</v>
      </c>
    </row>
    <row r="40" spans="1:7" x14ac:dyDescent="0.25">
      <c r="A40" t="s">
        <v>35</v>
      </c>
      <c r="D40" s="9">
        <v>60011</v>
      </c>
      <c r="F40" s="9">
        <v>68000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09F3-FE8F-4C5C-B34C-E4FB9F278C52}">
  <dimension ref="A1:L40"/>
  <sheetViews>
    <sheetView tabSelected="1" topLeftCell="A10" zoomScaleNormal="100" workbookViewId="0">
      <selection activeCell="L19" sqref="L19"/>
    </sheetView>
  </sheetViews>
  <sheetFormatPr defaultRowHeight="15" x14ac:dyDescent="0.25"/>
  <cols>
    <col min="1" max="1" width="16.5703125" customWidth="1"/>
    <col min="2" max="2" width="5.85546875" customWidth="1"/>
    <col min="3" max="3" width="0.28515625" customWidth="1"/>
    <col min="4" max="4" width="3.7109375" hidden="1" customWidth="1"/>
    <col min="5" max="5" width="0.5703125" customWidth="1"/>
    <col min="6" max="6" width="10.140625" customWidth="1"/>
    <col min="7" max="7" width="0.7109375" customWidth="1"/>
    <col min="8" max="8" width="10.5703125" customWidth="1"/>
    <col min="9" max="9" width="10.28515625" customWidth="1"/>
    <col min="10" max="10" width="9.7109375" customWidth="1"/>
    <col min="11" max="11" width="10" customWidth="1"/>
    <col min="12" max="12" width="11.28515625" customWidth="1"/>
  </cols>
  <sheetData>
    <row r="1" spans="1:12" ht="23.25" x14ac:dyDescent="0.35">
      <c r="A1" s="1" t="s">
        <v>40</v>
      </c>
    </row>
    <row r="2" spans="1:12" x14ac:dyDescent="0.25">
      <c r="C2" s="8"/>
      <c r="D2" s="2"/>
      <c r="F2" s="13">
        <v>2018</v>
      </c>
      <c r="G2" s="2"/>
      <c r="H2" s="2">
        <v>2019</v>
      </c>
      <c r="I2" s="2">
        <v>2020</v>
      </c>
      <c r="J2" s="2">
        <v>2020</v>
      </c>
      <c r="K2" s="2">
        <v>2021</v>
      </c>
      <c r="L2" s="2">
        <v>2021</v>
      </c>
    </row>
    <row r="3" spans="1:12" x14ac:dyDescent="0.25">
      <c r="A3" t="s">
        <v>1</v>
      </c>
      <c r="B3" s="2" t="s">
        <v>2</v>
      </c>
      <c r="C3" s="2"/>
      <c r="D3" s="9"/>
      <c r="E3" s="2"/>
      <c r="F3" s="2" t="s">
        <v>36</v>
      </c>
      <c r="G3" s="2"/>
      <c r="H3" s="2" t="s">
        <v>36</v>
      </c>
      <c r="I3" s="2" t="s">
        <v>32</v>
      </c>
      <c r="J3" s="2" t="s">
        <v>36</v>
      </c>
      <c r="K3" s="2" t="s">
        <v>32</v>
      </c>
      <c r="L3" s="2" t="s">
        <v>36</v>
      </c>
    </row>
    <row r="4" spans="1:12" x14ac:dyDescent="0.25">
      <c r="A4" t="s">
        <v>3</v>
      </c>
      <c r="B4">
        <v>3110</v>
      </c>
      <c r="C4" s="9"/>
      <c r="E4" s="9"/>
      <c r="F4" s="9">
        <v>33180</v>
      </c>
      <c r="G4" s="9"/>
      <c r="H4" s="9">
        <v>28980</v>
      </c>
      <c r="I4" s="9">
        <v>30000</v>
      </c>
      <c r="J4" s="9">
        <v>6520</v>
      </c>
      <c r="K4" s="9">
        <v>20000</v>
      </c>
      <c r="L4" s="9">
        <v>12200</v>
      </c>
    </row>
    <row r="5" spans="1:12" x14ac:dyDescent="0.25">
      <c r="A5" t="s">
        <v>4</v>
      </c>
      <c r="B5">
        <v>3120</v>
      </c>
    </row>
    <row r="6" spans="1:12" x14ac:dyDescent="0.25">
      <c r="A6" t="s">
        <v>5</v>
      </c>
      <c r="B6">
        <v>3130</v>
      </c>
      <c r="C6" s="9"/>
      <c r="D6" s="9"/>
      <c r="E6" s="9"/>
      <c r="F6" s="9">
        <v>3900</v>
      </c>
      <c r="G6" s="9"/>
      <c r="H6" s="9">
        <v>4000</v>
      </c>
      <c r="I6" s="9">
        <v>6500</v>
      </c>
      <c r="J6" s="9">
        <v>2250</v>
      </c>
    </row>
    <row r="7" spans="1:12" x14ac:dyDescent="0.25">
      <c r="A7" t="s">
        <v>6</v>
      </c>
      <c r="B7">
        <v>3900</v>
      </c>
      <c r="C7" s="9"/>
      <c r="D7" s="9"/>
      <c r="E7" s="9"/>
      <c r="F7" s="9">
        <v>41380</v>
      </c>
      <c r="G7" s="9"/>
      <c r="H7" s="9">
        <v>44240</v>
      </c>
      <c r="I7" s="9">
        <v>45000</v>
      </c>
      <c r="J7" s="9">
        <v>38220</v>
      </c>
      <c r="K7" s="9">
        <v>35000</v>
      </c>
      <c r="L7" s="9">
        <v>33980</v>
      </c>
    </row>
    <row r="8" spans="1:12" x14ac:dyDescent="0.25">
      <c r="A8" t="s">
        <v>7</v>
      </c>
      <c r="B8">
        <v>3987</v>
      </c>
      <c r="C8" s="9"/>
      <c r="D8" s="9"/>
      <c r="E8" s="9"/>
      <c r="F8" s="9">
        <v>10406</v>
      </c>
      <c r="G8" s="9"/>
      <c r="H8" s="9">
        <v>8868</v>
      </c>
      <c r="I8" s="9">
        <v>9000</v>
      </c>
      <c r="J8" s="9">
        <v>8868</v>
      </c>
      <c r="K8" s="9">
        <v>5000</v>
      </c>
      <c r="L8" s="9">
        <v>23868</v>
      </c>
    </row>
    <row r="10" spans="1:12" x14ac:dyDescent="0.25">
      <c r="A10" t="s">
        <v>41</v>
      </c>
      <c r="B10">
        <v>3990</v>
      </c>
      <c r="C10" s="9"/>
      <c r="D10" s="9"/>
      <c r="E10" s="9"/>
      <c r="F10" s="9">
        <v>2850</v>
      </c>
      <c r="G10" s="9"/>
      <c r="H10" s="9">
        <v>2875</v>
      </c>
      <c r="I10" s="9">
        <v>3000</v>
      </c>
      <c r="J10" s="9">
        <v>2925</v>
      </c>
      <c r="K10" s="9">
        <v>2700</v>
      </c>
      <c r="L10" s="9">
        <v>3035</v>
      </c>
    </row>
    <row r="11" spans="1:12" x14ac:dyDescent="0.25">
      <c r="A11" s="3" t="s">
        <v>9</v>
      </c>
      <c r="B11" s="3">
        <v>8130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4" t="s">
        <v>10</v>
      </c>
      <c r="B12" s="4"/>
      <c r="C12" s="10"/>
      <c r="D12" s="10">
        <f>SUM(D3:D11)</f>
        <v>0</v>
      </c>
      <c r="E12" s="10"/>
      <c r="F12" s="10">
        <f t="shared" ref="F12:L12" si="0">SUM(F4:F11)</f>
        <v>91716</v>
      </c>
      <c r="G12" s="10"/>
      <c r="H12" s="10">
        <f t="shared" si="0"/>
        <v>88963</v>
      </c>
      <c r="I12" s="10">
        <f t="shared" si="0"/>
        <v>93500</v>
      </c>
      <c r="J12" s="10">
        <f t="shared" si="0"/>
        <v>58783</v>
      </c>
      <c r="K12" s="10">
        <f t="shared" si="0"/>
        <v>62700</v>
      </c>
      <c r="L12" s="10">
        <f t="shared" si="0"/>
        <v>73083</v>
      </c>
    </row>
    <row r="15" spans="1:12" x14ac:dyDescent="0.25">
      <c r="A15" t="s">
        <v>11</v>
      </c>
      <c r="B15">
        <v>4010</v>
      </c>
      <c r="C15" s="9"/>
      <c r="D15" s="9"/>
      <c r="E15" s="9"/>
      <c r="F15" s="9">
        <v>1478</v>
      </c>
      <c r="G15" s="9"/>
      <c r="H15" s="9">
        <v>891</v>
      </c>
      <c r="I15" s="9">
        <v>1000</v>
      </c>
      <c r="J15" s="9">
        <v>2086</v>
      </c>
      <c r="K15" s="9">
        <v>1000</v>
      </c>
      <c r="L15" s="9">
        <v>681</v>
      </c>
    </row>
    <row r="16" spans="1:12" x14ac:dyDescent="0.25">
      <c r="A16" t="s">
        <v>12</v>
      </c>
      <c r="B16">
        <v>4120</v>
      </c>
      <c r="D16" s="9"/>
      <c r="F16" s="9">
        <v>259</v>
      </c>
      <c r="G16" s="9"/>
    </row>
    <row r="17" spans="1:12" x14ac:dyDescent="0.25">
      <c r="A17" t="s">
        <v>13</v>
      </c>
      <c r="B17">
        <v>4130</v>
      </c>
      <c r="C17" s="11"/>
      <c r="D17" s="11"/>
      <c r="E17" s="11"/>
      <c r="F17" s="11">
        <v>7500</v>
      </c>
      <c r="G17" s="11"/>
      <c r="H17" s="11">
        <v>7500</v>
      </c>
      <c r="I17" s="11">
        <v>12500</v>
      </c>
      <c r="J17" s="11">
        <v>4500</v>
      </c>
    </row>
    <row r="18" spans="1:12" x14ac:dyDescent="0.25">
      <c r="A18" t="s">
        <v>14</v>
      </c>
      <c r="B18">
        <v>5010</v>
      </c>
      <c r="C18" s="9"/>
      <c r="D18" s="9"/>
      <c r="E18" s="9"/>
      <c r="F18" s="9">
        <v>8500</v>
      </c>
      <c r="G18" s="9"/>
      <c r="H18" s="9">
        <v>7000</v>
      </c>
      <c r="I18" s="9">
        <v>8800</v>
      </c>
      <c r="J18" s="9">
        <v>3700</v>
      </c>
      <c r="K18" s="9">
        <v>4500</v>
      </c>
      <c r="L18" s="9">
        <v>1800</v>
      </c>
    </row>
    <row r="19" spans="1:12" x14ac:dyDescent="0.25">
      <c r="A19" t="s">
        <v>43</v>
      </c>
      <c r="L19" s="9">
        <v>3000</v>
      </c>
    </row>
    <row r="20" spans="1:12" x14ac:dyDescent="0.25">
      <c r="A20" t="s">
        <v>15</v>
      </c>
      <c r="B20">
        <v>5221</v>
      </c>
      <c r="D20" s="9"/>
      <c r="E20" s="9"/>
      <c r="F20" s="9">
        <v>500</v>
      </c>
      <c r="G20" s="9"/>
      <c r="H20" s="9">
        <v>116</v>
      </c>
      <c r="I20" s="9">
        <v>500</v>
      </c>
      <c r="K20" s="9">
        <v>500</v>
      </c>
      <c r="L20" s="9">
        <v>954</v>
      </c>
    </row>
    <row r="21" spans="1:12" x14ac:dyDescent="0.25">
      <c r="A21" t="s">
        <v>37</v>
      </c>
      <c r="B21">
        <v>6063</v>
      </c>
      <c r="L21" s="9">
        <v>263</v>
      </c>
    </row>
    <row r="22" spans="1:12" x14ac:dyDescent="0.25">
      <c r="A22" t="s">
        <v>42</v>
      </c>
      <c r="B22">
        <v>6069</v>
      </c>
      <c r="C22" s="9"/>
      <c r="D22" s="9"/>
      <c r="E22" s="9"/>
      <c r="F22" s="9">
        <v>3164</v>
      </c>
      <c r="G22" s="9"/>
      <c r="H22" s="9">
        <v>3464</v>
      </c>
      <c r="I22" s="9">
        <v>4000</v>
      </c>
      <c r="J22" s="9">
        <v>2550</v>
      </c>
      <c r="K22" s="9">
        <v>2500</v>
      </c>
      <c r="L22" s="9">
        <v>2680</v>
      </c>
    </row>
    <row r="23" spans="1:12" x14ac:dyDescent="0.25">
      <c r="A23" t="s">
        <v>18</v>
      </c>
      <c r="B23">
        <v>6110</v>
      </c>
      <c r="C23" s="9"/>
      <c r="D23" s="9"/>
      <c r="E23" s="9"/>
      <c r="F23" s="9">
        <v>4554</v>
      </c>
      <c r="G23" s="9"/>
      <c r="H23" s="9">
        <v>3477</v>
      </c>
      <c r="I23" s="9">
        <v>4000</v>
      </c>
      <c r="J23" s="9">
        <v>4947</v>
      </c>
      <c r="K23" s="9">
        <v>2000</v>
      </c>
      <c r="L23" s="9">
        <v>2223</v>
      </c>
    </row>
    <row r="24" spans="1:12" x14ac:dyDescent="0.25">
      <c r="A24" t="s">
        <v>19</v>
      </c>
      <c r="B24">
        <v>6150</v>
      </c>
      <c r="C24" s="9"/>
      <c r="D24" s="9"/>
      <c r="E24" s="9"/>
      <c r="J24" s="9">
        <v>680</v>
      </c>
      <c r="K24" s="9">
        <v>1000</v>
      </c>
      <c r="L24" s="9">
        <v>4045</v>
      </c>
    </row>
    <row r="25" spans="1:12" x14ac:dyDescent="0.25">
      <c r="A25" t="s">
        <v>20</v>
      </c>
      <c r="B25">
        <v>6230</v>
      </c>
      <c r="C25" s="9"/>
      <c r="D25" s="9"/>
      <c r="E25" s="9"/>
      <c r="F25" s="9">
        <v>3102</v>
      </c>
      <c r="G25" s="9"/>
      <c r="H25" s="9">
        <v>1693</v>
      </c>
      <c r="I25" s="9">
        <v>2000</v>
      </c>
      <c r="J25" s="9">
        <v>208</v>
      </c>
      <c r="K25" s="9">
        <v>500</v>
      </c>
      <c r="L25" s="9">
        <v>2134</v>
      </c>
    </row>
    <row r="26" spans="1:12" x14ac:dyDescent="0.25">
      <c r="A26" t="s">
        <v>21</v>
      </c>
      <c r="B26">
        <v>6250</v>
      </c>
      <c r="C26" s="9"/>
      <c r="D26" s="9"/>
      <c r="E26" s="9"/>
      <c r="F26" s="9">
        <v>1350</v>
      </c>
      <c r="G26" s="9"/>
      <c r="H26" s="9">
        <v>2718</v>
      </c>
      <c r="I26" s="9">
        <v>3000</v>
      </c>
      <c r="J26" s="9">
        <v>3590</v>
      </c>
      <c r="K26" s="9">
        <v>3000</v>
      </c>
      <c r="L26" s="9">
        <v>1800</v>
      </c>
    </row>
    <row r="27" spans="1:12" x14ac:dyDescent="0.25">
      <c r="A27" t="s">
        <v>22</v>
      </c>
      <c r="B27">
        <v>6310</v>
      </c>
      <c r="D27" s="9"/>
      <c r="E27" s="9"/>
      <c r="F27" s="9">
        <v>300</v>
      </c>
      <c r="G27" s="9"/>
      <c r="L27" s="9">
        <v>95</v>
      </c>
    </row>
    <row r="28" spans="1:12" x14ac:dyDescent="0.25">
      <c r="A28" t="s">
        <v>23</v>
      </c>
      <c r="B28">
        <v>6311</v>
      </c>
      <c r="C28" s="9"/>
      <c r="D28" s="9"/>
      <c r="E28" s="9"/>
      <c r="F28" s="9">
        <v>297</v>
      </c>
      <c r="G28" s="9"/>
      <c r="H28" s="9">
        <v>360</v>
      </c>
      <c r="I28" s="9">
        <v>400</v>
      </c>
      <c r="J28" s="9">
        <v>140</v>
      </c>
      <c r="K28" s="9">
        <v>150</v>
      </c>
      <c r="L28" s="9">
        <v>360</v>
      </c>
    </row>
    <row r="29" spans="1:12" x14ac:dyDescent="0.25">
      <c r="A29" t="s">
        <v>38</v>
      </c>
      <c r="J29" s="9">
        <v>12</v>
      </c>
      <c r="L29" s="9">
        <v>67</v>
      </c>
    </row>
    <row r="30" spans="1:12" x14ac:dyDescent="0.25">
      <c r="A30" t="s">
        <v>24</v>
      </c>
      <c r="B30">
        <v>6390</v>
      </c>
      <c r="C30" s="9"/>
      <c r="D30" s="9"/>
      <c r="E30" s="9"/>
      <c r="F30" s="9">
        <v>21873</v>
      </c>
      <c r="G30" s="9"/>
      <c r="H30" s="9">
        <v>18448</v>
      </c>
      <c r="I30" s="9">
        <v>20000</v>
      </c>
      <c r="J30" s="9">
        <v>4543</v>
      </c>
      <c r="K30" s="9">
        <v>14500</v>
      </c>
      <c r="L30" s="9">
        <v>11422</v>
      </c>
    </row>
    <row r="31" spans="1:12" x14ac:dyDescent="0.25">
      <c r="A31" t="s">
        <v>25</v>
      </c>
      <c r="B31">
        <v>6391</v>
      </c>
      <c r="C31" s="9"/>
      <c r="D31" s="9"/>
      <c r="E31" s="9"/>
      <c r="F31" s="9">
        <v>10261</v>
      </c>
      <c r="G31" s="9"/>
      <c r="H31" s="9">
        <v>15677</v>
      </c>
      <c r="I31" s="9">
        <v>20000</v>
      </c>
      <c r="J31" s="9">
        <v>3559</v>
      </c>
      <c r="K31" s="9">
        <v>8000</v>
      </c>
      <c r="L31" s="9">
        <v>6004</v>
      </c>
    </row>
    <row r="32" spans="1:12" x14ac:dyDescent="0.25">
      <c r="A32" t="s">
        <v>26</v>
      </c>
      <c r="B32">
        <v>6570</v>
      </c>
      <c r="C32" s="9"/>
      <c r="D32" s="9"/>
      <c r="E32" s="9"/>
      <c r="F32" s="9">
        <v>1250</v>
      </c>
      <c r="G32" s="9"/>
      <c r="H32" s="9">
        <v>1250</v>
      </c>
      <c r="I32" s="9">
        <v>1250</v>
      </c>
      <c r="J32" s="9">
        <v>1250</v>
      </c>
      <c r="K32" s="9">
        <v>1250</v>
      </c>
      <c r="L32" s="9">
        <v>1250</v>
      </c>
    </row>
    <row r="33" spans="1:12" x14ac:dyDescent="0.25">
      <c r="A33" t="s">
        <v>27</v>
      </c>
      <c r="B33">
        <v>7310</v>
      </c>
      <c r="C33" s="9"/>
      <c r="D33" s="9"/>
      <c r="E33" s="9"/>
      <c r="F33" s="9">
        <v>14985</v>
      </c>
      <c r="G33" s="9"/>
      <c r="H33" s="9">
        <v>16985</v>
      </c>
      <c r="I33" s="9">
        <v>15000</v>
      </c>
      <c r="J33" s="9">
        <v>14995</v>
      </c>
      <c r="K33" s="9">
        <v>15000</v>
      </c>
      <c r="L33" s="9">
        <v>16495</v>
      </c>
    </row>
    <row r="34" spans="1:12" x14ac:dyDescent="0.25">
      <c r="A34" s="5" t="s">
        <v>28</v>
      </c>
      <c r="B34" s="5">
        <v>7330</v>
      </c>
      <c r="C34" s="9"/>
      <c r="D34" s="9"/>
      <c r="E34" s="9"/>
      <c r="F34" s="9">
        <v>1511</v>
      </c>
      <c r="G34" s="9"/>
      <c r="H34" s="9">
        <v>2295</v>
      </c>
      <c r="I34" s="9">
        <v>2000</v>
      </c>
      <c r="J34" s="9">
        <v>407</v>
      </c>
      <c r="K34" s="9">
        <v>500</v>
      </c>
      <c r="L34" s="9">
        <v>822</v>
      </c>
    </row>
    <row r="35" spans="1:12" x14ac:dyDescent="0.25">
      <c r="A35" s="6" t="s">
        <v>29</v>
      </c>
      <c r="B35" s="6">
        <v>7510</v>
      </c>
      <c r="C35" s="9"/>
      <c r="D35" s="9"/>
      <c r="E35" s="9"/>
      <c r="F35" s="9">
        <v>2261</v>
      </c>
      <c r="G35" s="9"/>
      <c r="H35" s="9">
        <v>1225</v>
      </c>
      <c r="I35" s="9">
        <v>1500</v>
      </c>
      <c r="J35" s="9">
        <v>1429</v>
      </c>
      <c r="K35" s="9">
        <v>1500</v>
      </c>
      <c r="L35" s="9">
        <v>1429</v>
      </c>
    </row>
    <row r="36" spans="1:12" x14ac:dyDescent="0.25">
      <c r="A36" s="7" t="s">
        <v>39</v>
      </c>
      <c r="B36" s="3"/>
      <c r="C36" s="3"/>
      <c r="D36" s="3"/>
      <c r="E36" s="3"/>
      <c r="F36" s="3"/>
      <c r="G36" s="3"/>
      <c r="H36" s="3"/>
      <c r="I36" s="3"/>
      <c r="J36" s="14">
        <v>1500</v>
      </c>
      <c r="K36" s="3"/>
      <c r="L36" s="3"/>
    </row>
    <row r="37" spans="1:12" x14ac:dyDescent="0.25">
      <c r="A37" t="s">
        <v>30</v>
      </c>
      <c r="C37" s="11"/>
      <c r="D37" s="11">
        <f t="shared" ref="D37:L37" si="1">SUM(D14:D36)</f>
        <v>0</v>
      </c>
      <c r="E37" s="11"/>
      <c r="F37" s="11">
        <f t="shared" si="1"/>
        <v>83145</v>
      </c>
      <c r="G37" s="11"/>
      <c r="H37" s="11">
        <f t="shared" si="1"/>
        <v>83099</v>
      </c>
      <c r="I37" s="11">
        <f t="shared" si="1"/>
        <v>95950</v>
      </c>
      <c r="J37" s="11">
        <f t="shared" si="1"/>
        <v>50096</v>
      </c>
      <c r="K37" s="11">
        <f t="shared" si="1"/>
        <v>55900</v>
      </c>
      <c r="L37" s="11">
        <f t="shared" si="1"/>
        <v>57524</v>
      </c>
    </row>
    <row r="38" spans="1:12" x14ac:dyDescent="0.25">
      <c r="A38" s="4" t="s">
        <v>31</v>
      </c>
      <c r="B38" s="4"/>
      <c r="C38" s="10"/>
      <c r="D38" s="10">
        <f t="shared" ref="D38:L38" si="2">SUM(D12-D37)</f>
        <v>0</v>
      </c>
      <c r="E38" s="10"/>
      <c r="F38" s="10">
        <f t="shared" si="2"/>
        <v>8571</v>
      </c>
      <c r="G38" s="10"/>
      <c r="H38" s="10">
        <f t="shared" si="2"/>
        <v>5864</v>
      </c>
      <c r="I38" s="10">
        <f t="shared" si="2"/>
        <v>-2450</v>
      </c>
      <c r="J38" s="10">
        <f t="shared" si="2"/>
        <v>8687</v>
      </c>
      <c r="K38" s="10">
        <f t="shared" si="2"/>
        <v>6800</v>
      </c>
      <c r="L38" s="10">
        <f t="shared" si="2"/>
        <v>15559</v>
      </c>
    </row>
    <row r="40" spans="1:12" x14ac:dyDescent="0.25">
      <c r="A40" t="s">
        <v>35</v>
      </c>
      <c r="D40" s="9"/>
      <c r="F40" s="9">
        <v>68000</v>
      </c>
      <c r="H40" s="9">
        <v>80000</v>
      </c>
      <c r="I40" s="9"/>
      <c r="J40" s="9">
        <v>88000</v>
      </c>
      <c r="L40" s="9">
        <v>104000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Dan-Olof</cp:lastModifiedBy>
  <cp:lastPrinted>2022-01-23T13:47:51Z</cp:lastPrinted>
  <dcterms:created xsi:type="dcterms:W3CDTF">2017-11-19T12:15:15Z</dcterms:created>
  <dcterms:modified xsi:type="dcterms:W3CDTF">2022-01-31T11:27:47Z</dcterms:modified>
</cp:coreProperties>
</file>